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campingmaladaire/Desktop/"/>
    </mc:Choice>
  </mc:AlternateContent>
  <xr:revisionPtr revIDLastSave="0" documentId="13_ncr:1_{DDBE839E-8702-8B42-8127-4991DA8AB27F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 s="1"/>
  <c r="D14" i="1"/>
  <c r="E14" i="1" s="1"/>
  <c r="D13" i="1"/>
  <c r="E13" i="1" s="1"/>
  <c r="D12" i="1"/>
  <c r="E12" i="1" s="1"/>
  <c r="E27" i="1"/>
  <c r="E26" i="1"/>
  <c r="E24" i="1"/>
  <c r="E23" i="1"/>
  <c r="E22" i="1"/>
  <c r="E21" i="1"/>
  <c r="E20" i="1"/>
  <c r="E19" i="1"/>
  <c r="E18" i="1"/>
  <c r="E17" i="1"/>
  <c r="E29" i="1" l="1"/>
</calcChain>
</file>

<file path=xl/sharedStrings.xml><?xml version="1.0" encoding="utf-8"?>
<sst xmlns="http://schemas.openxmlformats.org/spreadsheetml/2006/main" count="37" uniqueCount="36">
  <si>
    <t>Nom, prénom</t>
  </si>
  <si>
    <t>Téléphone</t>
  </si>
  <si>
    <t>Date souhaitée</t>
  </si>
  <si>
    <t>Heure d'arrivée</t>
  </si>
  <si>
    <t>Forfait choisi</t>
  </si>
  <si>
    <t>Nombre de convives</t>
  </si>
  <si>
    <t>RESERVATION DU LIEU</t>
  </si>
  <si>
    <t>PRIX / PORTION</t>
  </si>
  <si>
    <t>QUANTITÉ</t>
  </si>
  <si>
    <t>TOTAL</t>
  </si>
  <si>
    <t xml:space="preserve">Forfait de base </t>
  </si>
  <si>
    <t>Forfait barbecue</t>
  </si>
  <si>
    <t>Personnes supplémentaires</t>
  </si>
  <si>
    <t>NOURRITURE</t>
  </si>
  <si>
    <t>PIQUE NIQUE</t>
  </si>
  <si>
    <t>Crudités</t>
  </si>
  <si>
    <t>Falafels (4 pièces)</t>
  </si>
  <si>
    <t>Taboulé</t>
  </si>
  <si>
    <t xml:space="preserve">Boulettes froides de bœuf </t>
  </si>
  <si>
    <t>Ricotta aux herbes</t>
  </si>
  <si>
    <t xml:space="preserve">Portion de frites </t>
  </si>
  <si>
    <t>Houmous</t>
  </si>
  <si>
    <t>Sauce Yaourt</t>
  </si>
  <si>
    <t>PAIN</t>
  </si>
  <si>
    <t>Baguette 300gr</t>
  </si>
  <si>
    <t>Pain multicéréals</t>
  </si>
  <si>
    <t>TOTAL DEVIS</t>
  </si>
  <si>
    <t xml:space="preserve">Mention : ce formulaire est une "demande de réservation", nous vous ferons parvenir une confirmation dans les meilleurs délais. </t>
  </si>
  <si>
    <t>Alamala Sàrl</t>
  </si>
  <si>
    <t>restaurant.lamaladaire@gmail.com</t>
  </si>
  <si>
    <t>Route de Saint-Maurice 310</t>
  </si>
  <si>
    <t xml:space="preserve">021 944 97 97 </t>
  </si>
  <si>
    <t>1814 La Tour-de-Peilz</t>
  </si>
  <si>
    <t>lamaladaire.com</t>
  </si>
  <si>
    <t>Gateau</t>
  </si>
  <si>
    <t>GÂTEAU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</si>
</sst>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CHF]"/>
    <numFmt numFmtId="165" formatCode="d/m/yyyy"/>
    <numFmt numFmtId="166" formatCode="[$-F400]h:mm:ss\ AM/PM"/>
  </numFmts>
  <fonts count="9" x14ac:knownFonts="1">
    <font>
      <sz val="11"/>
      <color theme="1"/>
      <name val="Calibri"/>
      <scheme val="minor"/>
    </font>
    <font>
      <b/>
      <sz val="10"/>
      <color theme="1"/>
      <name val="Poppins"/>
    </font>
    <font>
      <sz val="10"/>
      <color theme="1"/>
      <name val="Poppins"/>
    </font>
    <font>
      <sz val="11"/>
      <name val="Calibri"/>
      <family val="2"/>
    </font>
    <font>
      <sz val="10"/>
      <color rgb="FF000000"/>
      <name val="Poppins"/>
    </font>
    <font>
      <b/>
      <sz val="10"/>
      <color rgb="FF000000"/>
      <name val="Poppins"/>
    </font>
    <font>
      <b/>
      <i/>
      <sz val="6"/>
      <color theme="1"/>
      <name val="Poppins"/>
    </font>
    <font>
      <b/>
      <sz val="8"/>
      <color theme="1"/>
      <name val="Poppins"/>
    </font>
    <font>
      <sz val="8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166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malada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C7" sqref="C7:E7"/>
    </sheetView>
  </sheetViews>
  <sheetFormatPr baseColWidth="10" defaultColWidth="14.5" defaultRowHeight="15" customHeight="1" x14ac:dyDescent="0.2"/>
  <cols>
    <col min="1" max="1" width="5.33203125" customWidth="1"/>
    <col min="2" max="2" width="32.33203125" customWidth="1"/>
    <col min="3" max="3" width="16.6640625" customWidth="1"/>
    <col min="4" max="4" width="13.33203125" customWidth="1"/>
    <col min="5" max="5" width="11.5" customWidth="1"/>
    <col min="6" max="6" width="4.5" customWidth="1"/>
  </cols>
  <sheetData>
    <row r="1" spans="1:6" ht="18" customHeight="1" x14ac:dyDescent="0.2">
      <c r="A1" s="1"/>
      <c r="B1" s="2"/>
      <c r="C1" s="2"/>
      <c r="D1" s="3"/>
      <c r="E1" s="4"/>
      <c r="F1" s="2"/>
    </row>
    <row r="2" spans="1:6" ht="18" customHeight="1" x14ac:dyDescent="0.2">
      <c r="A2" s="2"/>
      <c r="B2" s="5" t="s">
        <v>0</v>
      </c>
      <c r="C2" s="37"/>
      <c r="D2" s="38"/>
      <c r="E2" s="39"/>
      <c r="F2" s="2"/>
    </row>
    <row r="3" spans="1:6" ht="18" customHeight="1" x14ac:dyDescent="0.2">
      <c r="A3" s="2"/>
      <c r="B3" s="6" t="s">
        <v>1</v>
      </c>
      <c r="C3" s="40"/>
      <c r="D3" s="41"/>
      <c r="E3" s="42"/>
      <c r="F3" s="2"/>
    </row>
    <row r="4" spans="1:6" ht="18" customHeight="1" x14ac:dyDescent="0.2">
      <c r="A4" s="2"/>
      <c r="B4" s="7" t="s">
        <v>2</v>
      </c>
      <c r="C4" s="43"/>
      <c r="D4" s="41"/>
      <c r="E4" s="42"/>
      <c r="F4" s="2"/>
    </row>
    <row r="5" spans="1:6" ht="18" customHeight="1" x14ac:dyDescent="0.2">
      <c r="A5" s="2"/>
      <c r="B5" s="6" t="s">
        <v>3</v>
      </c>
      <c r="C5" s="44"/>
      <c r="D5" s="41"/>
      <c r="E5" s="42"/>
      <c r="F5" s="2"/>
    </row>
    <row r="6" spans="1:6" ht="18" customHeight="1" x14ac:dyDescent="0.2">
      <c r="A6" s="2"/>
      <c r="B6" s="6" t="s">
        <v>3</v>
      </c>
      <c r="C6" s="48"/>
      <c r="D6" s="49"/>
      <c r="E6" s="50"/>
      <c r="F6" s="2"/>
    </row>
    <row r="7" spans="1:6" ht="18" customHeight="1" x14ac:dyDescent="0.2">
      <c r="A7" s="2"/>
      <c r="B7" s="8" t="s">
        <v>4</v>
      </c>
      <c r="C7" s="51"/>
      <c r="D7" s="52"/>
      <c r="E7" s="53"/>
      <c r="F7" s="2"/>
    </row>
    <row r="8" spans="1:6" ht="18" customHeight="1" x14ac:dyDescent="0.2">
      <c r="A8" s="25"/>
      <c r="B8" s="8" t="s">
        <v>34</v>
      </c>
      <c r="C8" s="55"/>
      <c r="D8" s="56"/>
      <c r="E8" s="57"/>
      <c r="F8" s="25"/>
    </row>
    <row r="9" spans="1:6" ht="18" customHeight="1" x14ac:dyDescent="0.2">
      <c r="A9" s="2"/>
      <c r="B9" s="9" t="s">
        <v>5</v>
      </c>
      <c r="C9" s="45"/>
      <c r="D9" s="46"/>
      <c r="E9" s="47"/>
      <c r="F9" s="2"/>
    </row>
    <row r="10" spans="1:6" ht="18" customHeight="1" x14ac:dyDescent="0.2">
      <c r="A10" s="2"/>
      <c r="B10" s="2"/>
      <c r="C10" s="3"/>
      <c r="D10" s="10"/>
      <c r="E10" s="11"/>
      <c r="F10" s="2"/>
    </row>
    <row r="11" spans="1:6" ht="18" customHeight="1" x14ac:dyDescent="0.2">
      <c r="A11" s="1" t="s">
        <v>6</v>
      </c>
      <c r="B11" s="2"/>
      <c r="C11" s="10" t="s">
        <v>7</v>
      </c>
      <c r="D11" s="12" t="s">
        <v>8</v>
      </c>
      <c r="E11" s="11" t="s">
        <v>9</v>
      </c>
      <c r="F11" s="2"/>
    </row>
    <row r="12" spans="1:6" ht="18" customHeight="1" x14ac:dyDescent="0.2">
      <c r="A12" s="2"/>
      <c r="B12" s="2" t="s">
        <v>10</v>
      </c>
      <c r="C12" s="13">
        <v>80</v>
      </c>
      <c r="D12" s="33">
        <f>IF($C$7="Forfait de base ",1,0)</f>
        <v>0</v>
      </c>
      <c r="E12" s="4">
        <f t="shared" ref="E12:E14" si="0">+C12*D12</f>
        <v>0</v>
      </c>
      <c r="F12" s="2"/>
    </row>
    <row r="13" spans="1:6" ht="18" customHeight="1" x14ac:dyDescent="0.2">
      <c r="A13" s="2"/>
      <c r="B13" s="2" t="s">
        <v>11</v>
      </c>
      <c r="C13" s="13">
        <v>140</v>
      </c>
      <c r="D13" s="33">
        <f>IF($C$7="Forfait barbecue",1,0)</f>
        <v>0</v>
      </c>
      <c r="E13" s="4">
        <f t="shared" si="0"/>
        <v>0</v>
      </c>
      <c r="F13" s="2"/>
    </row>
    <row r="14" spans="1:6" ht="18" customHeight="1" x14ac:dyDescent="0.2">
      <c r="A14" s="2"/>
      <c r="B14" s="2" t="s">
        <v>12</v>
      </c>
      <c r="C14" s="13">
        <v>5</v>
      </c>
      <c r="D14" s="33">
        <f>IF(C9&lt;10,0,C9-10)</f>
        <v>0</v>
      </c>
      <c r="E14" s="4">
        <f t="shared" si="0"/>
        <v>0</v>
      </c>
      <c r="F14" s="2"/>
    </row>
    <row r="15" spans="1:6" ht="18" customHeight="1" x14ac:dyDescent="0.2">
      <c r="A15" s="1" t="s">
        <v>13</v>
      </c>
      <c r="B15" s="2"/>
      <c r="C15" s="14"/>
      <c r="D15" s="15"/>
      <c r="E15" s="4"/>
      <c r="F15" s="2"/>
    </row>
    <row r="16" spans="1:6" ht="18" customHeight="1" x14ac:dyDescent="0.2">
      <c r="A16" s="2"/>
      <c r="B16" s="1" t="s">
        <v>14</v>
      </c>
      <c r="C16" s="14"/>
      <c r="D16" s="15"/>
      <c r="E16" s="4"/>
      <c r="F16" s="2"/>
    </row>
    <row r="17" spans="1:6" ht="18" customHeight="1" x14ac:dyDescent="0.2">
      <c r="A17" s="2"/>
      <c r="B17" s="16" t="s">
        <v>15</v>
      </c>
      <c r="C17" s="13">
        <v>6</v>
      </c>
      <c r="D17" s="34"/>
      <c r="E17" s="4">
        <f t="shared" ref="E17:E24" si="1">+C17*D17</f>
        <v>0</v>
      </c>
      <c r="F17" s="2"/>
    </row>
    <row r="18" spans="1:6" ht="18" customHeight="1" x14ac:dyDescent="0.2">
      <c r="A18" s="2"/>
      <c r="B18" s="16" t="s">
        <v>16</v>
      </c>
      <c r="C18" s="14">
        <v>7</v>
      </c>
      <c r="D18" s="35"/>
      <c r="E18" s="4">
        <f t="shared" si="1"/>
        <v>0</v>
      </c>
      <c r="F18" s="2"/>
    </row>
    <row r="19" spans="1:6" ht="18" customHeight="1" x14ac:dyDescent="0.2">
      <c r="A19" s="2"/>
      <c r="B19" s="16" t="s">
        <v>17</v>
      </c>
      <c r="C19" s="13">
        <v>8</v>
      </c>
      <c r="D19" s="35"/>
      <c r="E19" s="4">
        <f t="shared" si="1"/>
        <v>0</v>
      </c>
      <c r="F19" s="2"/>
    </row>
    <row r="20" spans="1:6" ht="18" customHeight="1" x14ac:dyDescent="0.2">
      <c r="A20" s="2"/>
      <c r="B20" s="16" t="s">
        <v>18</v>
      </c>
      <c r="C20" s="14">
        <v>10</v>
      </c>
      <c r="D20" s="35"/>
      <c r="E20" s="4">
        <f t="shared" si="1"/>
        <v>0</v>
      </c>
      <c r="F20" s="2"/>
    </row>
    <row r="21" spans="1:6" ht="18" customHeight="1" x14ac:dyDescent="0.2">
      <c r="A21" s="2"/>
      <c r="B21" s="16" t="s">
        <v>19</v>
      </c>
      <c r="C21" s="13">
        <v>8</v>
      </c>
      <c r="D21" s="35"/>
      <c r="E21" s="4">
        <f t="shared" si="1"/>
        <v>0</v>
      </c>
      <c r="F21" s="2"/>
    </row>
    <row r="22" spans="1:6" ht="18" customHeight="1" x14ac:dyDescent="0.2">
      <c r="A22" s="2"/>
      <c r="B22" s="16" t="s">
        <v>20</v>
      </c>
      <c r="C22" s="13">
        <v>8</v>
      </c>
      <c r="D22" s="35"/>
      <c r="E22" s="4">
        <f t="shared" si="1"/>
        <v>0</v>
      </c>
      <c r="F22" s="2"/>
    </row>
    <row r="23" spans="1:6" ht="18" customHeight="1" x14ac:dyDescent="0.2">
      <c r="A23" s="2"/>
      <c r="B23" s="16" t="s">
        <v>21</v>
      </c>
      <c r="C23" s="13">
        <v>8</v>
      </c>
      <c r="D23" s="35"/>
      <c r="E23" s="4">
        <f t="shared" si="1"/>
        <v>0</v>
      </c>
      <c r="F23" s="2"/>
    </row>
    <row r="24" spans="1:6" ht="18" customHeight="1" x14ac:dyDescent="0.2">
      <c r="A24" s="2"/>
      <c r="B24" s="16" t="s">
        <v>22</v>
      </c>
      <c r="C24" s="13">
        <v>4</v>
      </c>
      <c r="D24" s="36"/>
      <c r="E24" s="4">
        <f t="shared" si="1"/>
        <v>0</v>
      </c>
      <c r="F24" s="2"/>
    </row>
    <row r="25" spans="1:6" ht="18" customHeight="1" x14ac:dyDescent="0.2">
      <c r="A25" s="2"/>
      <c r="B25" s="17" t="s">
        <v>23</v>
      </c>
      <c r="C25" s="13"/>
      <c r="D25" s="18"/>
      <c r="E25" s="4"/>
      <c r="F25" s="2"/>
    </row>
    <row r="26" spans="1:6" ht="18" customHeight="1" x14ac:dyDescent="0.2">
      <c r="A26" s="2"/>
      <c r="B26" s="16" t="s">
        <v>24</v>
      </c>
      <c r="C26" s="13">
        <v>3.5</v>
      </c>
      <c r="D26" s="35"/>
      <c r="E26" s="4">
        <f t="shared" ref="E26:E27" si="2">+C26*D26</f>
        <v>0</v>
      </c>
      <c r="F26" s="2"/>
    </row>
    <row r="27" spans="1:6" ht="18" customHeight="1" x14ac:dyDescent="0.2">
      <c r="A27" s="2"/>
      <c r="B27" s="16" t="s">
        <v>25</v>
      </c>
      <c r="C27" s="13">
        <v>5.5</v>
      </c>
      <c r="D27" s="35"/>
      <c r="E27" s="4">
        <f t="shared" si="2"/>
        <v>0</v>
      </c>
      <c r="F27" s="2"/>
    </row>
    <row r="28" spans="1:6" ht="18" customHeight="1" x14ac:dyDescent="0.2">
      <c r="A28" s="25"/>
      <c r="B28" s="17" t="s">
        <v>35</v>
      </c>
      <c r="C28" s="54">
        <v>12</v>
      </c>
      <c r="D28" s="58">
        <f>IF(C8="Oui",C9,0)</f>
        <v>0</v>
      </c>
      <c r="E28" s="4">
        <f>D28*C28</f>
        <v>0</v>
      </c>
      <c r="F28" s="25"/>
    </row>
    <row r="29" spans="1:6" ht="18" customHeight="1" x14ac:dyDescent="0.2">
      <c r="A29" s="19" t="s">
        <v>26</v>
      </c>
      <c r="B29" s="20"/>
      <c r="C29" s="21"/>
      <c r="D29" s="22"/>
      <c r="E29" s="23">
        <f>+SUM(E12:E27)</f>
        <v>0</v>
      </c>
      <c r="F29" s="2"/>
    </row>
    <row r="30" spans="1:6" ht="18" customHeight="1" x14ac:dyDescent="0.2">
      <c r="A30" s="24" t="s">
        <v>27</v>
      </c>
      <c r="B30" s="2"/>
      <c r="C30" s="2"/>
      <c r="D30" s="2"/>
      <c r="E30" s="25"/>
      <c r="F30" s="2"/>
    </row>
    <row r="31" spans="1:6" ht="15.75" customHeight="1" x14ac:dyDescent="0.2">
      <c r="A31" s="26" t="s">
        <v>28</v>
      </c>
      <c r="B31" s="27"/>
      <c r="C31" s="28"/>
      <c r="D31" s="29"/>
      <c r="E31" s="30" t="s">
        <v>29</v>
      </c>
      <c r="F31" s="2"/>
    </row>
    <row r="32" spans="1:6" ht="15.75" customHeight="1" x14ac:dyDescent="0.2">
      <c r="A32" s="31" t="s">
        <v>30</v>
      </c>
      <c r="B32" s="27"/>
      <c r="C32" s="28"/>
      <c r="D32" s="29"/>
      <c r="E32" s="30" t="s">
        <v>31</v>
      </c>
      <c r="F32" s="2"/>
    </row>
    <row r="33" spans="1:6" ht="15.75" customHeight="1" x14ac:dyDescent="0.2">
      <c r="A33" s="31" t="s">
        <v>32</v>
      </c>
      <c r="B33" s="27"/>
      <c r="C33" s="28"/>
      <c r="D33" s="29"/>
      <c r="E33" s="32" t="s">
        <v>33</v>
      </c>
      <c r="F33" s="2"/>
    </row>
  </sheetData>
  <sheetProtection algorithmName="SHA-512" hashValue="u6n/Jk4JNWXkWuDtIKL44VUj4FQhO24rzw7Ay3MCnLUITzGoiu2kFKEiBUp/oX8I1/IiQkBltWH5wz28+8AicA==" saltValue="MW5YkHKqDUz7CGcEvrsKLg==" spinCount="100000" sheet="1" objects="1" scenarios="1" selectLockedCells="1"/>
  <mergeCells count="8">
    <mergeCell ref="C2:E2"/>
    <mergeCell ref="C3:E3"/>
    <mergeCell ref="C4:E4"/>
    <mergeCell ref="C5:E5"/>
    <mergeCell ref="C9:E9"/>
    <mergeCell ref="C6:E6"/>
    <mergeCell ref="C7:E7"/>
    <mergeCell ref="C8:E8"/>
  </mergeCells>
  <dataValidations count="2">
    <dataValidation type="list" allowBlank="1" sqref="C7" xr:uid="{00000000-0002-0000-0000-000000000000}">
      <formula1>$B$12:$B$13</formula1>
    </dataValidation>
    <dataValidation type="list" allowBlank="1" sqref="C8:E8" xr:uid="{1BF44918-F2F3-2340-9BF8-73A9F5CD0BC8}">
      <formula1>"Oui,Non"</formula1>
    </dataValidation>
  </dataValidations>
  <hyperlinks>
    <hyperlink ref="E33" r:id="rId1" xr:uid="{00000000-0004-0000-00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bureau.lamaladaire@outlook.fr</cp:lastModifiedBy>
  <dcterms:modified xsi:type="dcterms:W3CDTF">2022-06-10T09:49:46Z</dcterms:modified>
</cp:coreProperties>
</file>